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15" windowWidth="20835" windowHeight="9465"/>
  </bookViews>
  <sheets>
    <sheet name="EAEPE_ECON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J11" i="1" l="1"/>
  <c r="F11" i="1"/>
  <c r="J10" i="1"/>
  <c r="F10" i="1"/>
  <c r="I9" i="1"/>
  <c r="I12" i="1" s="1"/>
  <c r="H9" i="1"/>
  <c r="H12" i="1" s="1"/>
  <c r="G9" i="1"/>
  <c r="G12" i="1" s="1"/>
  <c r="F9" i="1"/>
  <c r="E9" i="1"/>
  <c r="E12" i="1" s="1"/>
  <c r="B5" i="1"/>
  <c r="B4" i="1"/>
  <c r="J12" i="1" l="1"/>
  <c r="F12" i="1"/>
  <c r="J9" i="1"/>
</calcChain>
</file>

<file path=xl/sharedStrings.xml><?xml version="1.0" encoding="utf-8"?>
<sst xmlns="http://schemas.openxmlformats.org/spreadsheetml/2006/main" count="21" uniqueCount="21">
  <si>
    <t>Instituto Mexicano Del Seguro Social</t>
  </si>
  <si>
    <t>Estado Analítico del Ejercicio del Presupuesto de Egresos en Clasificación Económica (por Tipo de Gasto)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</si>
  <si>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</si>
  <si>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</si>
  <si>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</si>
  <si>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</si>
  <si>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</si>
  <si>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</si>
  <si>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</si>
  <si>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</si>
  <si>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</si>
  <si>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</si>
  <si>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</si>
  <si>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</si>
  <si>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</si>
  <si>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Gasto Corriente</t>
  </si>
  <si>
    <t>Gasto De Capital</t>
  </si>
  <si>
    <t>Pensiones Y Jubilaciones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</si>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</sst>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left" vertical="top" wrapText="1"/>
    </xf>
    <xf numFmtId="0" fontId="2" fillId="2" borderId="13" xfId="1" applyFont="1" applyFill="1" applyBorder="1" applyAlignment="1" applyProtection="1">
      <alignment horizontal="left" vertical="top" wrapText="1"/>
    </xf>
    <xf numFmtId="0" fontId="2" fillId="2" borderId="14" xfId="1" applyFont="1" applyFill="1" applyBorder="1" applyAlignment="1" applyProtection="1">
      <alignment horizontal="left" vertical="center" wrapText="1"/>
    </xf>
    <xf numFmtId="3" fontId="2" fillId="2" borderId="15" xfId="1" applyNumberFormat="1" applyFont="1" applyFill="1" applyBorder="1" applyAlignment="1" applyProtection="1">
      <alignment horizontal="right" vertical="center" wrapText="1"/>
    </xf>
    <xf numFmtId="0" fontId="2" fillId="2" borderId="16" xfId="1" applyFont="1" applyFill="1" applyBorder="1" applyAlignment="1" applyProtection="1">
      <alignment horizontal="left" vertical="top" wrapText="1"/>
    </xf>
    <xf numFmtId="0" fontId="2" fillId="2" borderId="17" xfId="1" applyFont="1" applyFill="1" applyBorder="1" applyAlignment="1" applyProtection="1">
      <alignment horizontal="left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0" fontId="2" fillId="2" borderId="19" xfId="1" applyFont="1" applyFill="1" applyBorder="1" applyAlignment="1" applyProtection="1">
      <alignment horizontal="left" vertical="top" wrapText="1"/>
    </xf>
    <xf numFmtId="0" fontId="2" fillId="2" borderId="20" xfId="1" applyFont="1" applyFill="1" applyBorder="1" applyAlignment="1" applyProtection="1">
      <alignment horizontal="left" vertical="center" wrapText="1"/>
    </xf>
    <xf numFmtId="0" fontId="4" fillId="2" borderId="21" xfId="1" applyFont="1" applyFill="1" applyBorder="1" applyAlignment="1" applyProtection="1">
      <alignment horizontal="left" vertical="center" wrapText="1"/>
    </xf>
    <xf numFmtId="3" fontId="4" fillId="2" borderId="21" xfId="1" applyNumberFormat="1" applyFont="1" applyFill="1" applyBorder="1" applyAlignment="1" applyProtection="1">
      <alignment horizontal="right" vertical="center" wrapText="1"/>
    </xf>
    <xf numFmtId="0" fontId="2" fillId="2" borderId="22" xfId="1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57150</xdr:rowOff>
    </xdr:from>
    <xdr:to>
      <xdr:col>3</xdr:col>
      <xdr:colOff>381000</xdr:colOff>
      <xdr:row>4</xdr:row>
      <xdr:rowOff>123825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95300"/>
          <a:ext cx="6096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5_1T_EAE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EP_ADMIN"/>
      <sheetName val="EAEPE_ECON"/>
      <sheetName val="EAEP_FUNC"/>
      <sheetName val="EAEP_OBJGASTO"/>
      <sheetName val="CAT_PROGRAM"/>
    </sheetNames>
    <sheetDataSet>
      <sheetData sheetId="0">
        <row r="4">
          <cell r="B4" t="str">
            <v>Del 1 de enero al 31 de marzo de 2015</v>
          </cell>
        </row>
        <row r="5">
          <cell r="B5" t="str">
            <v>(pesos)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GridLines="0" tabSelected="1" workbookViewId="0">
      <selection activeCell="D6" sqref="D6"/>
    </sheetView>
  </sheetViews>
  <sheetFormatPr baseColWidth="10" defaultColWidth="9.140625" defaultRowHeight="15" x14ac:dyDescent="0.3"/>
  <cols>
    <col min="1" max="1" width="4.140625" style="2" customWidth="1"/>
    <col min="2" max="3" width="2.5703125" style="2" customWidth="1"/>
    <col min="4" max="4" width="46.28515625" style="2" customWidth="1"/>
    <col min="5" max="10" width="15.7109375" style="2" customWidth="1"/>
    <col min="11" max="11" width="4.140625" style="2" customWidth="1"/>
    <col min="12" max="16384" width="9.140625" style="2"/>
  </cols>
  <sheetData>
    <row r="1" spans="1:11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3">
      <c r="A2" s="1"/>
      <c r="B2" s="3" t="s">
        <v>0</v>
      </c>
      <c r="C2" s="4"/>
      <c r="D2" s="4"/>
      <c r="E2" s="4"/>
      <c r="F2" s="4"/>
      <c r="G2" s="4"/>
      <c r="H2" s="4"/>
      <c r="I2" s="4"/>
      <c r="J2" s="5"/>
      <c r="K2" s="1"/>
    </row>
    <row r="3" spans="1:11" x14ac:dyDescent="0.3">
      <c r="A3" s="1"/>
      <c r="B3" s="6" t="s">
        <v>1</v>
      </c>
      <c r="C3" s="7"/>
      <c r="D3" s="7"/>
      <c r="E3" s="7"/>
      <c r="F3" s="7"/>
      <c r="G3" s="7"/>
      <c r="H3" s="7"/>
      <c r="I3" s="7"/>
      <c r="J3" s="8"/>
      <c r="K3" s="1"/>
    </row>
    <row r="4" spans="1:11" x14ac:dyDescent="0.3">
      <c r="A4" s="1"/>
      <c r="B4" s="6" t="str">
        <f>[1]EAEP_ADMIN!B4</f>
        <v>Del 1 de enero al 31 de marzo de 2015</v>
      </c>
      <c r="C4" s="7"/>
      <c r="D4" s="7"/>
      <c r="E4" s="7"/>
      <c r="F4" s="7"/>
      <c r="G4" s="7"/>
      <c r="H4" s="7"/>
      <c r="I4" s="7"/>
      <c r="J4" s="8"/>
      <c r="K4" s="1"/>
    </row>
    <row r="5" spans="1:11" ht="15.75" thickBot="1" x14ac:dyDescent="0.35">
      <c r="A5" s="1"/>
      <c r="B5" s="9" t="str">
        <f>[1]EAEP_ADMIN!B5</f>
        <v>(pesos)</v>
      </c>
      <c r="C5" s="10"/>
      <c r="D5" s="10"/>
      <c r="E5" s="10"/>
      <c r="F5" s="10"/>
      <c r="G5" s="10"/>
      <c r="H5" s="10"/>
      <c r="I5" s="10"/>
      <c r="J5" s="11"/>
      <c r="K5" s="1"/>
    </row>
    <row r="6" spans="1:11" ht="12" customHeight="1" thickBot="1" x14ac:dyDescent="0.35">
      <c r="A6" s="1"/>
      <c r="B6" s="12"/>
      <c r="C6" s="12"/>
      <c r="D6" s="12"/>
      <c r="E6" s="12"/>
      <c r="F6" s="12"/>
      <c r="G6" s="12"/>
      <c r="H6" s="12"/>
      <c r="I6" s="12"/>
      <c r="J6" s="12"/>
      <c r="K6" s="1"/>
    </row>
    <row r="7" spans="1:11" ht="39.950000000000003" customHeight="1" x14ac:dyDescent="0.3">
      <c r="A7" s="1"/>
      <c r="B7" s="13" t="s">
        <v>2</v>
      </c>
      <c r="C7" s="13"/>
      <c r="D7" s="13"/>
      <c r="E7" s="14" t="s">
        <v>3</v>
      </c>
      <c r="F7" s="14" t="s">
        <v>4</v>
      </c>
      <c r="G7" s="14" t="s">
        <v>5</v>
      </c>
      <c r="H7" s="14" t="s">
        <v>6</v>
      </c>
      <c r="I7" s="14" t="s">
        <v>7</v>
      </c>
      <c r="J7" s="14" t="s">
        <v>8</v>
      </c>
      <c r="K7" s="1"/>
    </row>
    <row r="8" spans="1:11" ht="15" customHeight="1" x14ac:dyDescent="0.3">
      <c r="A8" s="1"/>
      <c r="B8" s="15"/>
      <c r="C8" s="15"/>
      <c r="D8" s="15"/>
      <c r="E8" s="16" t="s">
        <v>9</v>
      </c>
      <c r="F8" s="16" t="s">
        <v>10</v>
      </c>
      <c r="G8" s="16" t="s">
        <v>11</v>
      </c>
      <c r="H8" s="16" t="s">
        <v>12</v>
      </c>
      <c r="I8" s="16" t="s">
        <v>13</v>
      </c>
      <c r="J8" s="16" t="s">
        <v>14</v>
      </c>
      <c r="K8" s="1"/>
    </row>
    <row r="9" spans="1:11" ht="17.100000000000001" customHeight="1" x14ac:dyDescent="0.3">
      <c r="A9" s="1"/>
      <c r="B9" s="17"/>
      <c r="C9" s="18"/>
      <c r="D9" s="19" t="s">
        <v>15</v>
      </c>
      <c r="E9" s="20">
        <f>111019486324-E11</f>
        <v>52842060630</v>
      </c>
      <c r="F9" s="20">
        <f>G9-E9</f>
        <v>-577759312.46100616</v>
      </c>
      <c r="G9" s="20">
        <f>111201650533.519-G11</f>
        <v>52264301317.538994</v>
      </c>
      <c r="H9" s="20">
        <f>118843916597.36-H11</f>
        <v>54751457188.259964</v>
      </c>
      <c r="I9" s="20">
        <f>107088193058.269-I11</f>
        <v>47256615289.588974</v>
      </c>
      <c r="J9" s="20">
        <f>G9-H9</f>
        <v>-2487155870.7209702</v>
      </c>
      <c r="K9" s="1"/>
    </row>
    <row r="10" spans="1:11" ht="17.100000000000001" customHeight="1" x14ac:dyDescent="0.3">
      <c r="A10" s="1"/>
      <c r="B10" s="21"/>
      <c r="C10" s="1"/>
      <c r="D10" s="22" t="s">
        <v>16</v>
      </c>
      <c r="E10" s="20">
        <v>615652149</v>
      </c>
      <c r="F10" s="20">
        <f>G10-E10</f>
        <v>188425982.29999995</v>
      </c>
      <c r="G10" s="20">
        <v>804078131.29999995</v>
      </c>
      <c r="H10" s="20">
        <v>206684578.85999998</v>
      </c>
      <c r="I10" s="20">
        <v>616914188.71000004</v>
      </c>
      <c r="J10" s="20">
        <f>G10-H10</f>
        <v>597393552.43999994</v>
      </c>
      <c r="K10" s="1"/>
    </row>
    <row r="11" spans="1:11" ht="17.100000000000001" customHeight="1" x14ac:dyDescent="0.3">
      <c r="A11" s="1"/>
      <c r="B11" s="23"/>
      <c r="C11" s="24"/>
      <c r="D11" s="25" t="s">
        <v>17</v>
      </c>
      <c r="E11" s="20">
        <v>58177425694</v>
      </c>
      <c r="F11" s="20">
        <f>G11-E11</f>
        <v>759923521.98000336</v>
      </c>
      <c r="G11" s="20">
        <v>58937349215.980003</v>
      </c>
      <c r="H11" s="20">
        <v>64092459409.100037</v>
      </c>
      <c r="I11" s="20">
        <v>59831577768.680023</v>
      </c>
      <c r="J11" s="20">
        <f>G11-H11</f>
        <v>-5155110193.1200333</v>
      </c>
      <c r="K11" s="1"/>
    </row>
    <row r="12" spans="1:11" ht="15.75" thickBot="1" x14ac:dyDescent="0.35">
      <c r="A12" s="1"/>
      <c r="B12" s="26" t="s">
        <v>18</v>
      </c>
      <c r="C12" s="26"/>
      <c r="D12" s="26"/>
      <c r="E12" s="27">
        <f>E9+E10+E11</f>
        <v>111635138473</v>
      </c>
      <c r="F12" s="27">
        <f>G12-E12</f>
        <v>370590191.81900024</v>
      </c>
      <c r="G12" s="27">
        <f>G9+G10+G11</f>
        <v>112005728664.819</v>
      </c>
      <c r="H12" s="27">
        <f>H9+H10+H11</f>
        <v>119050601176.22</v>
      </c>
      <c r="I12" s="27">
        <f>I9+I10+I11</f>
        <v>107705107246.979</v>
      </c>
      <c r="J12" s="27">
        <f>G12-H12</f>
        <v>-7044872511.401001</v>
      </c>
      <c r="K12" s="1"/>
    </row>
    <row r="13" spans="1:11" ht="13.5" customHeight="1" x14ac:dyDescent="0.3">
      <c r="A13" s="1"/>
      <c r="B13" s="28" t="s">
        <v>19</v>
      </c>
      <c r="C13" s="28"/>
      <c r="D13" s="28"/>
      <c r="E13" s="28"/>
      <c r="F13" s="28"/>
      <c r="G13" s="28"/>
      <c r="H13" s="28"/>
      <c r="I13" s="28"/>
      <c r="J13" s="28"/>
      <c r="K13" s="1"/>
    </row>
    <row r="14" spans="1:11" x14ac:dyDescent="0.3">
      <c r="A14" s="1"/>
      <c r="B14" s="1"/>
      <c r="C14" s="29" t="s">
        <v>20</v>
      </c>
      <c r="D14" s="29"/>
      <c r="E14" s="29"/>
      <c r="F14" s="29"/>
      <c r="G14" s="29"/>
      <c r="H14" s="29"/>
      <c r="I14" s="29"/>
      <c r="J14" s="29"/>
      <c r="K14" s="1"/>
    </row>
    <row r="15" spans="1:1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8">
    <mergeCell ref="B13:J13"/>
    <mergeCell ref="C14:J14"/>
    <mergeCell ref="B2:J2"/>
    <mergeCell ref="B3:J3"/>
    <mergeCell ref="B4:J4"/>
    <mergeCell ref="B5:J5"/>
    <mergeCell ref="B7:D8"/>
    <mergeCell ref="B12:D12"/>
  </mergeCells>
  <pageMargins left="0.34722222222222221" right="0.34722222222222221" top="0.4861111111111111" bottom="0.41666666666666669" header="0.5" footer="0.5"/>
  <pageSetup pageOrder="overThenDown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EAEPE_ECON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División Programática y Presupuestaria</cp:lastModifiedBy>
  <dcterms:created xsi:type="dcterms:W3CDTF">2019-12-04T19:14:06Z</dcterms:created>
  <dcterms:modified xsi:type="dcterms:W3CDTF">2019-12-04T19:14:16Z</dcterms:modified>
</cp:coreProperties>
</file>